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#praca - Gmina Kolbuszowa\Praca zdalna\Utwardzenie placu przy stadionie sportowym w Kolbuszowej\"/>
    </mc:Choice>
  </mc:AlternateContent>
  <bookViews>
    <workbookView xWindow="360" yWindow="255" windowWidth="11340" windowHeight="6555"/>
  </bookViews>
  <sheets>
    <sheet name="Kosztorys ofertowy" sheetId="11" r:id="rId1"/>
    <sheet name="TES" sheetId="12" r:id="rId2"/>
  </sheets>
  <definedNames>
    <definedName name="_xlnm.Print_Area" localSheetId="0">'Kosztorys ofertowy'!$A$1:$F$39</definedName>
    <definedName name="_xlnm.Print_Titles" localSheetId="0">'Kosztorys ofertowy'!$1:$4</definedName>
  </definedNames>
  <calcPr calcId="152511"/>
</workbook>
</file>

<file path=xl/calcChain.xml><?xml version="1.0" encoding="utf-8"?>
<calcChain xmlns="http://schemas.openxmlformats.org/spreadsheetml/2006/main">
  <c r="D14" i="12" l="1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17" i="12" s="1"/>
  <c r="C7" i="12"/>
  <c r="C15" i="12" s="1"/>
  <c r="C16" i="12" s="1"/>
  <c r="E15" i="11"/>
</calcChain>
</file>

<file path=xl/sharedStrings.xml><?xml version="1.0" encoding="utf-8"?>
<sst xmlns="http://schemas.openxmlformats.org/spreadsheetml/2006/main" count="104" uniqueCount="80">
  <si>
    <t>Nr poz.</t>
  </si>
  <si>
    <t>1</t>
  </si>
  <si>
    <t>Wartość</t>
  </si>
  <si>
    <t>1.</t>
  </si>
  <si>
    <t>2.</t>
  </si>
  <si>
    <t>5.</t>
  </si>
  <si>
    <t>Jedn.</t>
  </si>
  <si>
    <t>Cena jedn.</t>
  </si>
  <si>
    <t>Ilość jedn.</t>
  </si>
  <si>
    <t>ROBOTY WYKOŃCZENIOWE</t>
  </si>
  <si>
    <t>m</t>
  </si>
  <si>
    <t>4.</t>
  </si>
  <si>
    <t>3.</t>
  </si>
  <si>
    <t>szt.</t>
  </si>
  <si>
    <t>ODWODNIENIE KORPUSU DROGOWEGO</t>
  </si>
  <si>
    <t>6.</t>
  </si>
  <si>
    <t>7.</t>
  </si>
  <si>
    <t>m2</t>
  </si>
  <si>
    <t xml:space="preserve"> </t>
  </si>
  <si>
    <t>Wartość kosztorysowa robót bez podatku VAT :</t>
  </si>
  <si>
    <t>Podatek VAT 23 % :</t>
  </si>
  <si>
    <t>Wartość kosztorysowa robót brutto :</t>
  </si>
  <si>
    <t>Podstawa wyceny</t>
  </si>
  <si>
    <t>Opis pozycji kosztorysowych</t>
  </si>
  <si>
    <t>PODBUDOWY</t>
  </si>
  <si>
    <t>D-04.01.01.10</t>
  </si>
  <si>
    <t>ROBOTY ZIEMNE</t>
  </si>
  <si>
    <t>D-04.04.02.20</t>
  </si>
  <si>
    <t>NAWIERZCHNIE</t>
  </si>
  <si>
    <t>ELEMENTY ULIC</t>
  </si>
  <si>
    <t>D-08.03.01.12</t>
  </si>
  <si>
    <t>OZNAKOWANIE DRÓG I URZĄDZENIA BEZPIECZEŃSTWA RUCHU</t>
  </si>
  <si>
    <t>8.</t>
  </si>
  <si>
    <t>Ustawienie obrzeży betonowych o wymiarach 8x30 cm na ławie z oporem z betonu C8/10, spoiny wypełnione zaprawą cementową</t>
  </si>
  <si>
    <t>TABELA ELEMENTÓW SCALONYCH</t>
  </si>
  <si>
    <t>Lp.</t>
  </si>
  <si>
    <t>Nazwa</t>
  </si>
  <si>
    <t>Wartość netto</t>
  </si>
  <si>
    <t>Wartość brutto</t>
  </si>
  <si>
    <t>ROBOTY PRZYGOTOWAWCZE</t>
  </si>
  <si>
    <t>Podatek VAT 23% :</t>
  </si>
  <si>
    <t>"Przebudowa drogi gminnej nr 104006 R ul. M. Siedmiograj w Kolbuszowej polegająca na budowie chodnika od skrzyżowania z ul. Kossaka do skrzyżowania z ul. Krakowską"</t>
  </si>
  <si>
    <t>Obsługa geodezyjna inwestycji oraz sporządzenie inwentaryzacji powykonawczej</t>
  </si>
  <si>
    <t>kpl.</t>
  </si>
  <si>
    <t>Nawierzchnia z kostki brukowej betonowej o grubości 8 cm na podsypce cementowo-piaskowej, spoiny wypełnione piaskiem</t>
  </si>
  <si>
    <t>9.</t>
  </si>
  <si>
    <t>10.</t>
  </si>
  <si>
    <t>11.</t>
  </si>
  <si>
    <t>D-01.01.01.00
kalkulacja indyw.</t>
  </si>
  <si>
    <t>Wykonanie koryta mechanicznie wraz z profilowaniem i zagęszczeniem podłoża w gruntach kat. I-VI, głęb. koryta 41-50 cm – wraz z transportem</t>
  </si>
  <si>
    <t>D-05.03.23.15</t>
  </si>
  <si>
    <t>D-08.01.01.10</t>
  </si>
  <si>
    <t>Ustawienie krawężników betonowych o wym. 15x30 cm "na płask" wraz z wykonaniem ławy z oporem z betonu C12/15</t>
  </si>
  <si>
    <t>kalkulacja indyw.</t>
  </si>
  <si>
    <r>
      <rPr>
        <u/>
        <sz val="12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kostka Nostalit z rozbiórki, materiał Inwestora</t>
    </r>
  </si>
  <si>
    <r>
      <rPr>
        <u/>
        <sz val="12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kostka Nostalit nowa, materiał Wykonawcy</t>
    </r>
  </si>
  <si>
    <r>
      <rPr>
        <u/>
        <sz val="12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krawężnik z wcześniejszej rozbiórki, materiał Inwestora</t>
    </r>
  </si>
  <si>
    <t>D-06.01.01.22</t>
  </si>
  <si>
    <t>D-01.02.04.22</t>
  </si>
  <si>
    <t>Rozebranie nawierzchni z betonu asfaltowego - grub. nawierzchni 4 cm</t>
  </si>
  <si>
    <t>D-01.02.04.23</t>
  </si>
  <si>
    <t>Rozebranie nawierzchni z betonu - grub. nawierzchni 15 cm</t>
  </si>
  <si>
    <t>D-04.04.02.10</t>
  </si>
  <si>
    <t>Wykonanie podbudowy z kruszywa łamanego, warstwa górna - frakcji 0-31,5 mm, grub. warstwy 10 cm</t>
  </si>
  <si>
    <t>D-03.06.01.20</t>
  </si>
  <si>
    <t xml:space="preserve">Regulacja pionowa studzienek rewizyjnych kanalizacji deszczowej </t>
  </si>
  <si>
    <t>D-03.06.01.40</t>
  </si>
  <si>
    <t xml:space="preserve">Regulacja pionowa studzienek teletechnicznych </t>
  </si>
  <si>
    <t>Wykonanie podsypki cementowo-piaskowej 1:4 - zagęszczonej mechanicznie, grub. warstwy 5 cm</t>
  </si>
  <si>
    <t>D-04.02.01.42</t>
  </si>
  <si>
    <t>Humusowanie z obsianiem skarp - o szer. do 1 m, grub. warstwy ziemi urodzajnej (humusu) 10 cm (bez dowozu ziemi urodzajnej, materiał z wcześniejszego korytowania)</t>
  </si>
  <si>
    <t>12.</t>
  </si>
  <si>
    <t>13.</t>
  </si>
  <si>
    <t>14.</t>
  </si>
  <si>
    <t>D-01.02.04.41</t>
  </si>
  <si>
    <t>Rozebranie krawężników betonowych</t>
  </si>
  <si>
    <t>15.</t>
  </si>
  <si>
    <t>„Utwardzenie placu przy stadionie sportowym w Kolbuszowej (ul. Wolska)”</t>
  </si>
  <si>
    <t>Wykonanie podbudowy z kruszywa łamanego, warstwa dolna - frakcji 4-63 mm, grub. warstwy 15 cm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</si>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</sst>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zł-415]_-;\-* #,##0.00\ [$zł-415]_-;_-* &quot;-&quot;??\ [$zł-415]_-;_-@_-"/>
    <numFmt numFmtId="165" formatCode="#,##0_ ;\-#,##0\ "/>
    <numFmt numFmtId="166" formatCode="#,##0.000"/>
  </numFmts>
  <fonts count="22" x14ac:knownFonts="1">
    <font>
      <sz val="10"/>
      <color indexed="64"/>
      <name val="Arial"/>
      <charset val="1"/>
    </font>
    <font>
      <sz val="8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2"/>
      <color indexed="64"/>
      <name val="Arial Narrow"/>
      <family val="2"/>
      <charset val="238"/>
    </font>
    <font>
      <b/>
      <sz val="14"/>
      <color indexed="64"/>
      <name val="Arial Narrow"/>
      <family val="2"/>
      <charset val="238"/>
    </font>
    <font>
      <sz val="12"/>
      <color indexed="64"/>
      <name val="Arial Narrow"/>
      <family val="2"/>
      <charset val="238"/>
    </font>
    <font>
      <b/>
      <sz val="16"/>
      <color indexed="64"/>
      <name val="Arial Narrow"/>
      <family val="2"/>
      <charset val="238"/>
    </font>
    <font>
      <sz val="10"/>
      <color indexed="64"/>
      <name val="Arial Narrow"/>
      <family val="2"/>
      <charset val="238"/>
    </font>
    <font>
      <sz val="8"/>
      <color indexed="64"/>
      <name val="Arial Narrow"/>
      <family val="2"/>
      <charset val="238"/>
    </font>
    <font>
      <b/>
      <sz val="1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6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indexed="6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indexed="64"/>
      <name val="Calibri"/>
      <family val="2"/>
      <charset val="238"/>
      <scheme val="minor"/>
    </font>
    <font>
      <b/>
      <i/>
      <sz val="17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46"/>
  <sheetViews>
    <sheetView tabSelected="1" topLeftCell="A4" zoomScale="110" zoomScaleNormal="110" workbookViewId="0">
      <selection activeCell="E15" sqref="E15"/>
    </sheetView>
  </sheetViews>
  <sheetFormatPr defaultColWidth="9.140625" defaultRowHeight="12.75" x14ac:dyDescent="0.2"/>
  <cols>
    <col min="1" max="1" width="6.7109375" style="27" customWidth="1"/>
    <col min="2" max="2" width="14.7109375" style="7" customWidth="1"/>
    <col min="3" max="3" width="60.7109375" style="6" customWidth="1"/>
    <col min="4" max="4" width="5.85546875" style="6" customWidth="1"/>
    <col min="5" max="5" width="8.7109375" style="6" customWidth="1"/>
    <col min="6" max="6" width="10.7109375" style="4" customWidth="1"/>
    <col min="7" max="7" width="20.7109375" style="4" customWidth="1"/>
    <col min="8" max="16384" width="9.140625" style="4"/>
  </cols>
  <sheetData>
    <row r="1" spans="1:7" x14ac:dyDescent="0.2">
      <c r="A1" s="55" t="s">
        <v>79</v>
      </c>
      <c r="B1" s="56"/>
      <c r="C1" s="57"/>
      <c r="D1" s="57"/>
      <c r="E1" s="57"/>
      <c r="F1" s="57"/>
      <c r="G1" s="58"/>
    </row>
    <row r="2" spans="1:7" x14ac:dyDescent="0.2">
      <c r="A2" s="59"/>
      <c r="B2" s="60"/>
      <c r="C2" s="60"/>
      <c r="D2" s="60"/>
      <c r="E2" s="60"/>
      <c r="F2" s="60"/>
      <c r="G2" s="61"/>
    </row>
    <row r="3" spans="1:7" s="1" customFormat="1" ht="31.5" x14ac:dyDescent="0.2">
      <c r="A3" s="37" t="s">
        <v>0</v>
      </c>
      <c r="B3" s="37" t="s">
        <v>22</v>
      </c>
      <c r="C3" s="37" t="s">
        <v>23</v>
      </c>
      <c r="D3" s="37" t="s">
        <v>6</v>
      </c>
      <c r="E3" s="37" t="s">
        <v>8</v>
      </c>
      <c r="F3" s="37" t="s">
        <v>7</v>
      </c>
      <c r="G3" s="38" t="s">
        <v>2</v>
      </c>
    </row>
    <row r="4" spans="1:7" s="1" customFormat="1" ht="15.75" x14ac:dyDescent="0.2">
      <c r="A4" s="37" t="s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47">
        <v>7</v>
      </c>
    </row>
    <row r="5" spans="1:7" s="2" customFormat="1" ht="22.5" x14ac:dyDescent="0.2">
      <c r="A5" s="52" t="s">
        <v>77</v>
      </c>
      <c r="B5" s="53"/>
      <c r="C5" s="53"/>
      <c r="D5" s="53"/>
      <c r="E5" s="53"/>
      <c r="F5" s="53"/>
      <c r="G5" s="54"/>
    </row>
    <row r="6" spans="1:7" s="5" customFormat="1" ht="47.25" x14ac:dyDescent="0.2">
      <c r="A6" s="28" t="s">
        <v>3</v>
      </c>
      <c r="B6" s="32" t="s">
        <v>48</v>
      </c>
      <c r="C6" s="32" t="s">
        <v>42</v>
      </c>
      <c r="D6" s="30"/>
      <c r="E6" s="34"/>
      <c r="F6" s="35"/>
      <c r="G6" s="35"/>
    </row>
    <row r="7" spans="1:7" ht="30" customHeight="1" x14ac:dyDescent="0.2">
      <c r="A7" s="28"/>
      <c r="B7" s="32"/>
      <c r="C7" s="48"/>
      <c r="D7" s="30" t="s">
        <v>43</v>
      </c>
      <c r="E7" s="36">
        <v>1</v>
      </c>
      <c r="F7" s="31"/>
      <c r="G7" s="31"/>
    </row>
    <row r="8" spans="1:7" ht="31.5" x14ac:dyDescent="0.2">
      <c r="A8" s="28" t="s">
        <v>4</v>
      </c>
      <c r="B8" s="32" t="s">
        <v>58</v>
      </c>
      <c r="C8" s="32" t="s">
        <v>59</v>
      </c>
      <c r="D8" s="30"/>
      <c r="E8" s="31"/>
      <c r="F8" s="31"/>
      <c r="G8" s="31"/>
    </row>
    <row r="9" spans="1:7" ht="30" customHeight="1" x14ac:dyDescent="0.2">
      <c r="A9" s="28"/>
      <c r="B9" s="32"/>
      <c r="C9" s="48"/>
      <c r="D9" s="30" t="s">
        <v>17</v>
      </c>
      <c r="E9" s="31">
        <v>237</v>
      </c>
      <c r="F9" s="31"/>
      <c r="G9" s="31"/>
    </row>
    <row r="10" spans="1:7" s="9" customFormat="1" ht="15.75" x14ac:dyDescent="0.2">
      <c r="A10" s="28" t="s">
        <v>12</v>
      </c>
      <c r="B10" s="32" t="s">
        <v>60</v>
      </c>
      <c r="C10" s="32" t="s">
        <v>61</v>
      </c>
      <c r="D10" s="30"/>
      <c r="E10" s="31"/>
      <c r="F10" s="31"/>
      <c r="G10" s="31"/>
    </row>
    <row r="11" spans="1:7" ht="30" customHeight="1" x14ac:dyDescent="0.2">
      <c r="A11" s="33"/>
      <c r="B11" s="32"/>
      <c r="C11" s="48"/>
      <c r="D11" s="30" t="s">
        <v>17</v>
      </c>
      <c r="E11" s="31">
        <v>18.2</v>
      </c>
      <c r="F11" s="31"/>
      <c r="G11" s="31"/>
    </row>
    <row r="12" spans="1:7" ht="15.75" x14ac:dyDescent="0.2">
      <c r="A12" s="33" t="s">
        <v>11</v>
      </c>
      <c r="B12" s="32" t="s">
        <v>74</v>
      </c>
      <c r="C12" s="29" t="s">
        <v>75</v>
      </c>
      <c r="D12" s="30"/>
      <c r="E12" s="31"/>
      <c r="F12" s="31"/>
      <c r="G12" s="31"/>
    </row>
    <row r="13" spans="1:7" ht="30" customHeight="1" x14ac:dyDescent="0.2">
      <c r="A13" s="33"/>
      <c r="B13" s="32"/>
      <c r="C13" s="48"/>
      <c r="D13" s="30" t="s">
        <v>10</v>
      </c>
      <c r="E13" s="31">
        <v>9.1999999999999993</v>
      </c>
      <c r="F13" s="31"/>
      <c r="G13" s="31"/>
    </row>
    <row r="14" spans="1:7" ht="47.25" x14ac:dyDescent="0.2">
      <c r="A14" s="28" t="s">
        <v>5</v>
      </c>
      <c r="B14" s="29" t="s">
        <v>25</v>
      </c>
      <c r="C14" s="29" t="s">
        <v>49</v>
      </c>
      <c r="D14" s="30"/>
      <c r="E14" s="31"/>
      <c r="F14" s="31"/>
      <c r="G14" s="31"/>
    </row>
    <row r="15" spans="1:7" ht="30" customHeight="1" x14ac:dyDescent="0.2">
      <c r="A15" s="28"/>
      <c r="B15" s="29"/>
      <c r="C15" s="29"/>
      <c r="D15" s="30" t="s">
        <v>17</v>
      </c>
      <c r="E15" s="31">
        <f>E17+E38</f>
        <v>361.3</v>
      </c>
      <c r="F15" s="31"/>
      <c r="G15" s="31"/>
    </row>
    <row r="16" spans="1:7" ht="31.5" x14ac:dyDescent="0.2">
      <c r="A16" s="28" t="s">
        <v>15</v>
      </c>
      <c r="B16" s="29" t="s">
        <v>62</v>
      </c>
      <c r="C16" s="29" t="s">
        <v>78</v>
      </c>
      <c r="D16" s="30"/>
      <c r="E16" s="31"/>
      <c r="F16" s="31"/>
      <c r="G16" s="31"/>
    </row>
    <row r="17" spans="1:7" ht="30" customHeight="1" x14ac:dyDescent="0.2">
      <c r="A17" s="28"/>
      <c r="B17" s="29"/>
      <c r="C17" s="29"/>
      <c r="D17" s="30" t="s">
        <v>17</v>
      </c>
      <c r="E17" s="31">
        <v>342</v>
      </c>
      <c r="F17" s="31"/>
      <c r="G17" s="31"/>
    </row>
    <row r="18" spans="1:7" ht="31.5" x14ac:dyDescent="0.2">
      <c r="A18" s="28" t="s">
        <v>16</v>
      </c>
      <c r="B18" s="29" t="s">
        <v>27</v>
      </c>
      <c r="C18" s="29" t="s">
        <v>63</v>
      </c>
      <c r="D18" s="30"/>
      <c r="E18" s="31"/>
      <c r="F18" s="31"/>
      <c r="G18" s="31"/>
    </row>
    <row r="19" spans="1:7" ht="30" customHeight="1" x14ac:dyDescent="0.2">
      <c r="A19" s="28"/>
      <c r="B19" s="29"/>
      <c r="C19" s="29"/>
      <c r="D19" s="30" t="s">
        <v>17</v>
      </c>
      <c r="E19" s="31">
        <v>342</v>
      </c>
      <c r="F19" s="31"/>
      <c r="G19" s="31"/>
    </row>
    <row r="20" spans="1:7" ht="31.5" x14ac:dyDescent="0.2">
      <c r="A20" s="28" t="s">
        <v>32</v>
      </c>
      <c r="B20" s="29" t="s">
        <v>69</v>
      </c>
      <c r="C20" s="29" t="s">
        <v>68</v>
      </c>
      <c r="D20" s="30"/>
      <c r="E20" s="31"/>
      <c r="F20" s="31"/>
      <c r="G20" s="31"/>
    </row>
    <row r="21" spans="1:7" ht="30" customHeight="1" x14ac:dyDescent="0.2">
      <c r="A21" s="28"/>
      <c r="B21" s="29"/>
      <c r="C21" s="29"/>
      <c r="D21" s="30" t="s">
        <v>17</v>
      </c>
      <c r="E21" s="31">
        <v>342</v>
      </c>
      <c r="F21" s="31"/>
      <c r="G21" s="31"/>
    </row>
    <row r="22" spans="1:7" ht="31.5" x14ac:dyDescent="0.2">
      <c r="A22" s="28" t="s">
        <v>45</v>
      </c>
      <c r="B22" s="29" t="s">
        <v>50</v>
      </c>
      <c r="C22" s="29" t="s">
        <v>44</v>
      </c>
      <c r="D22" s="30"/>
      <c r="E22" s="36"/>
      <c r="F22" s="31"/>
      <c r="G22" s="31"/>
    </row>
    <row r="23" spans="1:7" ht="31.5" x14ac:dyDescent="0.2">
      <c r="A23" s="28"/>
      <c r="B23" s="29" t="s">
        <v>53</v>
      </c>
      <c r="C23" s="29" t="s">
        <v>54</v>
      </c>
      <c r="D23" s="30"/>
      <c r="E23" s="36"/>
      <c r="F23" s="31"/>
      <c r="G23" s="31"/>
    </row>
    <row r="24" spans="1:7" ht="30" customHeight="1" x14ac:dyDescent="0.2">
      <c r="A24" s="28"/>
      <c r="B24" s="29"/>
      <c r="C24" s="29"/>
      <c r="D24" s="30" t="s">
        <v>17</v>
      </c>
      <c r="E24" s="31">
        <v>300</v>
      </c>
      <c r="F24" s="31"/>
      <c r="G24" s="31"/>
    </row>
    <row r="25" spans="1:7" ht="31.5" x14ac:dyDescent="0.2">
      <c r="A25" s="28" t="s">
        <v>46</v>
      </c>
      <c r="B25" s="29" t="s">
        <v>50</v>
      </c>
      <c r="C25" s="29" t="s">
        <v>44</v>
      </c>
      <c r="D25" s="30"/>
      <c r="E25" s="36"/>
      <c r="F25" s="31"/>
      <c r="G25" s="31"/>
    </row>
    <row r="26" spans="1:7" ht="15.75" x14ac:dyDescent="0.2">
      <c r="A26" s="28"/>
      <c r="B26" s="29"/>
      <c r="C26" s="29" t="s">
        <v>55</v>
      </c>
      <c r="D26" s="30"/>
      <c r="E26" s="36"/>
      <c r="F26" s="31"/>
      <c r="G26" s="31"/>
    </row>
    <row r="27" spans="1:7" ht="30" customHeight="1" x14ac:dyDescent="0.2">
      <c r="A27" s="28"/>
      <c r="B27" s="29"/>
      <c r="C27" s="29"/>
      <c r="D27" s="30" t="s">
        <v>17</v>
      </c>
      <c r="E27" s="31">
        <v>42</v>
      </c>
      <c r="F27" s="31"/>
      <c r="G27" s="31"/>
    </row>
    <row r="28" spans="1:7" ht="31.5" x14ac:dyDescent="0.2">
      <c r="A28" s="28" t="s">
        <v>47</v>
      </c>
      <c r="B28" s="29" t="s">
        <v>51</v>
      </c>
      <c r="C28" s="29" t="s">
        <v>52</v>
      </c>
      <c r="D28" s="30"/>
      <c r="E28" s="31"/>
      <c r="F28" s="31"/>
      <c r="G28" s="31"/>
    </row>
    <row r="29" spans="1:7" ht="31.5" x14ac:dyDescent="0.2">
      <c r="A29" s="28"/>
      <c r="B29" s="29" t="s">
        <v>53</v>
      </c>
      <c r="C29" s="29" t="s">
        <v>56</v>
      </c>
      <c r="D29" s="30"/>
      <c r="E29" s="36"/>
      <c r="F29" s="31"/>
      <c r="G29" s="31"/>
    </row>
    <row r="30" spans="1:7" ht="30" customHeight="1" x14ac:dyDescent="0.2">
      <c r="A30" s="28"/>
      <c r="B30" s="29"/>
      <c r="C30" s="29"/>
      <c r="D30" s="30" t="s">
        <v>10</v>
      </c>
      <c r="E30" s="31">
        <v>6</v>
      </c>
      <c r="F30" s="31"/>
      <c r="G30" s="31"/>
    </row>
    <row r="31" spans="1:7" ht="47.25" x14ac:dyDescent="0.2">
      <c r="A31" s="28" t="s">
        <v>71</v>
      </c>
      <c r="B31" s="29" t="s">
        <v>30</v>
      </c>
      <c r="C31" s="29" t="s">
        <v>33</v>
      </c>
      <c r="D31" s="30"/>
      <c r="E31" s="36"/>
      <c r="F31" s="31"/>
      <c r="G31" s="31"/>
    </row>
    <row r="32" spans="1:7" ht="30" customHeight="1" x14ac:dyDescent="0.2">
      <c r="A32" s="28"/>
      <c r="B32" s="29"/>
      <c r="C32" s="48"/>
      <c r="D32" s="30" t="s">
        <v>10</v>
      </c>
      <c r="E32" s="31">
        <v>29.3</v>
      </c>
      <c r="F32" s="31"/>
      <c r="G32" s="31"/>
    </row>
    <row r="33" spans="1:7" ht="31.5" x14ac:dyDescent="0.2">
      <c r="A33" s="28" t="s">
        <v>72</v>
      </c>
      <c r="B33" s="29" t="s">
        <v>64</v>
      </c>
      <c r="C33" s="29" t="s">
        <v>65</v>
      </c>
      <c r="D33" s="30"/>
      <c r="E33" s="31"/>
      <c r="F33" s="31"/>
      <c r="G33" s="31"/>
    </row>
    <row r="34" spans="1:7" ht="30" customHeight="1" x14ac:dyDescent="0.2">
      <c r="A34" s="28"/>
      <c r="B34" s="29"/>
      <c r="C34" s="48"/>
      <c r="D34" s="30" t="s">
        <v>13</v>
      </c>
      <c r="E34" s="31">
        <v>1</v>
      </c>
      <c r="F34" s="31"/>
      <c r="G34" s="31"/>
    </row>
    <row r="35" spans="1:7" ht="15.75" x14ac:dyDescent="0.2">
      <c r="A35" s="28" t="s">
        <v>73</v>
      </c>
      <c r="B35" s="29" t="s">
        <v>66</v>
      </c>
      <c r="C35" s="29" t="s">
        <v>67</v>
      </c>
      <c r="D35" s="30"/>
      <c r="E35" s="31"/>
      <c r="F35" s="31"/>
      <c r="G35" s="31"/>
    </row>
    <row r="36" spans="1:7" ht="30" customHeight="1" x14ac:dyDescent="0.2">
      <c r="A36" s="28"/>
      <c r="B36" s="29"/>
      <c r="C36" s="48"/>
      <c r="D36" s="30" t="s">
        <v>13</v>
      </c>
      <c r="E36" s="31">
        <v>2</v>
      </c>
      <c r="F36" s="31"/>
      <c r="G36" s="31"/>
    </row>
    <row r="37" spans="1:7" ht="47.25" x14ac:dyDescent="0.2">
      <c r="A37" s="45" t="s">
        <v>76</v>
      </c>
      <c r="B37" s="49" t="s">
        <v>57</v>
      </c>
      <c r="C37" s="49" t="s">
        <v>70</v>
      </c>
      <c r="D37" s="34"/>
      <c r="E37" s="46"/>
      <c r="F37" s="46"/>
      <c r="G37" s="31"/>
    </row>
    <row r="38" spans="1:7" ht="30" customHeight="1" thickBot="1" x14ac:dyDescent="0.25">
      <c r="A38" s="28"/>
      <c r="B38" s="29"/>
      <c r="C38" s="29"/>
      <c r="D38" s="30" t="s">
        <v>17</v>
      </c>
      <c r="E38" s="31">
        <v>19.3</v>
      </c>
      <c r="F38" s="31"/>
      <c r="G38" s="31"/>
    </row>
    <row r="39" spans="1:7" s="3" customFormat="1" ht="39.950000000000003" customHeight="1" thickTop="1" x14ac:dyDescent="0.2">
      <c r="A39" s="39"/>
      <c r="B39" s="39" t="s">
        <v>18</v>
      </c>
      <c r="C39" s="40" t="s">
        <v>19</v>
      </c>
      <c r="D39" s="40"/>
      <c r="E39" s="41"/>
      <c r="F39" s="62"/>
      <c r="G39" s="63"/>
    </row>
    <row r="40" spans="1:7" s="3" customFormat="1" ht="39.950000000000003" customHeight="1" x14ac:dyDescent="0.2">
      <c r="A40" s="42"/>
      <c r="B40" s="42"/>
      <c r="C40" s="43" t="s">
        <v>20</v>
      </c>
      <c r="D40" s="43"/>
      <c r="E40" s="44"/>
      <c r="F40" s="50"/>
      <c r="G40" s="51"/>
    </row>
    <row r="41" spans="1:7" s="3" customFormat="1" ht="39.950000000000003" customHeight="1" x14ac:dyDescent="0.2">
      <c r="A41" s="42"/>
      <c r="B41" s="42"/>
      <c r="C41" s="43" t="s">
        <v>21</v>
      </c>
      <c r="D41" s="43"/>
      <c r="E41" s="44"/>
      <c r="F41" s="50"/>
      <c r="G41" s="51"/>
    </row>
    <row r="46" spans="1:7" x14ac:dyDescent="0.2">
      <c r="G46" s="26"/>
    </row>
  </sheetData>
  <mergeCells count="5">
    <mergeCell ref="F41:G41"/>
    <mergeCell ref="A5:G5"/>
    <mergeCell ref="A1:G2"/>
    <mergeCell ref="F39:G39"/>
    <mergeCell ref="F40:G40"/>
  </mergeCells>
  <printOptions horizontalCentered="1"/>
  <pageMargins left="0.59055118110236227" right="0.59055118110236227" top="0.78740157480314965" bottom="0.59055118110236227" header="0" footer="0"/>
  <pageSetup paperSize="9" scale="71" firstPageNumber="4294967295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B24" sqref="B24"/>
    </sheetView>
  </sheetViews>
  <sheetFormatPr defaultRowHeight="12.75" x14ac:dyDescent="0.2"/>
  <cols>
    <col min="1" max="1" width="7.7109375" customWidth="1"/>
    <col min="2" max="2" width="59.28515625" customWidth="1"/>
    <col min="3" max="4" width="18.7109375" customWidth="1"/>
  </cols>
  <sheetData>
    <row r="1" spans="1:4" ht="69.95" customHeight="1" x14ac:dyDescent="0.2">
      <c r="A1" s="64" t="s">
        <v>41</v>
      </c>
      <c r="B1" s="64"/>
      <c r="C1" s="64"/>
      <c r="D1" s="64"/>
    </row>
    <row r="2" spans="1:4" ht="13.5" thickBot="1" x14ac:dyDescent="0.25">
      <c r="A2" s="10"/>
      <c r="B2" s="11"/>
      <c r="C2" s="12"/>
      <c r="D2" s="12"/>
    </row>
    <row r="3" spans="1:4" ht="13.5" thickTop="1" x14ac:dyDescent="0.2">
      <c r="A3" s="65" t="s">
        <v>34</v>
      </c>
      <c r="B3" s="66"/>
      <c r="C3" s="66"/>
      <c r="D3" s="67"/>
    </row>
    <row r="4" spans="1:4" ht="13.5" thickBot="1" x14ac:dyDescent="0.25">
      <c r="A4" s="68"/>
      <c r="B4" s="69"/>
      <c r="C4" s="69"/>
      <c r="D4" s="70"/>
    </row>
    <row r="5" spans="1:4" ht="16.5" thickTop="1" x14ac:dyDescent="0.2">
      <c r="A5" s="13" t="s">
        <v>35</v>
      </c>
      <c r="B5" s="14" t="s">
        <v>36</v>
      </c>
      <c r="C5" s="15" t="s">
        <v>37</v>
      </c>
      <c r="D5" s="15" t="s">
        <v>38</v>
      </c>
    </row>
    <row r="6" spans="1:4" x14ac:dyDescent="0.2">
      <c r="A6" s="16">
        <v>1</v>
      </c>
      <c r="B6" s="16">
        <v>2</v>
      </c>
      <c r="C6" s="17">
        <v>3</v>
      </c>
      <c r="D6" s="17">
        <v>4</v>
      </c>
    </row>
    <row r="7" spans="1:4" ht="20.100000000000001" customHeight="1" x14ac:dyDescent="0.2">
      <c r="A7" s="18" t="s">
        <v>3</v>
      </c>
      <c r="B7" s="18" t="s">
        <v>39</v>
      </c>
      <c r="C7" s="19" t="e">
        <f>'Kosztorys ofertowy'!#REF!</f>
        <v>#REF!</v>
      </c>
      <c r="D7" s="20" t="e">
        <f>C7*1.23</f>
        <v>#REF!</v>
      </c>
    </row>
    <row r="8" spans="1:4" ht="20.100000000000001" customHeight="1" x14ac:dyDescent="0.2">
      <c r="A8" s="21" t="s">
        <v>4</v>
      </c>
      <c r="B8" s="21" t="s">
        <v>26</v>
      </c>
      <c r="C8" s="22" t="e">
        <f>'Kosztorys ofertowy'!#REF!</f>
        <v>#REF!</v>
      </c>
      <c r="D8" s="20" t="e">
        <f t="shared" ref="D8:D14" si="0">C8*1.23</f>
        <v>#REF!</v>
      </c>
    </row>
    <row r="9" spans="1:4" ht="20.100000000000001" customHeight="1" x14ac:dyDescent="0.2">
      <c r="A9" s="21" t="s">
        <v>12</v>
      </c>
      <c r="B9" s="21" t="s">
        <v>14</v>
      </c>
      <c r="C9" s="22" t="e">
        <f>'Kosztorys ofertowy'!#REF!</f>
        <v>#REF!</v>
      </c>
      <c r="D9" s="20" t="e">
        <f t="shared" si="0"/>
        <v>#REF!</v>
      </c>
    </row>
    <row r="10" spans="1:4" ht="20.100000000000001" customHeight="1" x14ac:dyDescent="0.2">
      <c r="A10" s="21" t="s">
        <v>11</v>
      </c>
      <c r="B10" s="21" t="s">
        <v>24</v>
      </c>
      <c r="C10" s="22" t="e">
        <f>'Kosztorys ofertowy'!#REF!</f>
        <v>#REF!</v>
      </c>
      <c r="D10" s="20" t="e">
        <f t="shared" si="0"/>
        <v>#REF!</v>
      </c>
    </row>
    <row r="11" spans="1:4" ht="20.100000000000001" customHeight="1" x14ac:dyDescent="0.2">
      <c r="A11" s="21" t="s">
        <v>5</v>
      </c>
      <c r="B11" s="21" t="s">
        <v>28</v>
      </c>
      <c r="C11" s="22" t="e">
        <f>'Kosztorys ofertowy'!#REF!</f>
        <v>#REF!</v>
      </c>
      <c r="D11" s="20" t="e">
        <f t="shared" si="0"/>
        <v>#REF!</v>
      </c>
    </row>
    <row r="12" spans="1:4" ht="20.100000000000001" customHeight="1" x14ac:dyDescent="0.2">
      <c r="A12" s="21" t="s">
        <v>15</v>
      </c>
      <c r="B12" s="21" t="s">
        <v>9</v>
      </c>
      <c r="C12" s="22" t="e">
        <f>'Kosztorys ofertowy'!#REF!</f>
        <v>#REF!</v>
      </c>
      <c r="D12" s="20" t="e">
        <f t="shared" si="0"/>
        <v>#REF!</v>
      </c>
    </row>
    <row r="13" spans="1:4" ht="20.100000000000001" customHeight="1" x14ac:dyDescent="0.2">
      <c r="A13" s="21" t="s">
        <v>16</v>
      </c>
      <c r="B13" s="21" t="s">
        <v>31</v>
      </c>
      <c r="C13" s="22" t="e">
        <f>'Kosztorys ofertowy'!#REF!</f>
        <v>#REF!</v>
      </c>
      <c r="D13" s="20" t="e">
        <f t="shared" si="0"/>
        <v>#REF!</v>
      </c>
    </row>
    <row r="14" spans="1:4" ht="20.100000000000001" customHeight="1" thickBot="1" x14ac:dyDescent="0.25">
      <c r="A14" s="21" t="s">
        <v>32</v>
      </c>
      <c r="B14" s="21" t="s">
        <v>29</v>
      </c>
      <c r="C14" s="22" t="e">
        <f>'Kosztorys ofertowy'!#REF!</f>
        <v>#REF!</v>
      </c>
      <c r="D14" s="20" t="e">
        <f t="shared" si="0"/>
        <v>#REF!</v>
      </c>
    </row>
    <row r="15" spans="1:4" ht="40.5" x14ac:dyDescent="0.2">
      <c r="A15" s="24"/>
      <c r="B15" s="25" t="s">
        <v>19</v>
      </c>
      <c r="C15" s="71" t="e">
        <f>SUM(C7:C14)</f>
        <v>#REF!</v>
      </c>
      <c r="D15" s="72"/>
    </row>
    <row r="16" spans="1:4" ht="20.25" x14ac:dyDescent="0.2">
      <c r="A16" s="23"/>
      <c r="B16" s="8" t="s">
        <v>40</v>
      </c>
      <c r="C16" s="73" t="e">
        <f>C15*0.23</f>
        <v>#REF!</v>
      </c>
      <c r="D16" s="74"/>
    </row>
    <row r="17" spans="1:4" ht="20.25" x14ac:dyDescent="0.2">
      <c r="A17" s="23"/>
      <c r="B17" s="8" t="s">
        <v>21</v>
      </c>
      <c r="C17" s="73" t="e">
        <f>SUM(D7:D14)</f>
        <v>#REF!</v>
      </c>
      <c r="D17" s="74"/>
    </row>
  </sheetData>
  <mergeCells count="5">
    <mergeCell ref="A1:D1"/>
    <mergeCell ref="A3:D4"/>
    <mergeCell ref="C15:D15"/>
    <mergeCell ref="C16:D16"/>
    <mergeCell ref="C17:D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 ofertowy</vt:lpstr>
      <vt:lpstr>TES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uzytkownik</cp:lastModifiedBy>
  <cp:lastPrinted>2020-11-04T10:47:55Z</cp:lastPrinted>
  <dcterms:created xsi:type="dcterms:W3CDTF">2013-09-03T08:28:26Z</dcterms:created>
  <dcterms:modified xsi:type="dcterms:W3CDTF">2020-11-04T13:18:47Z</dcterms:modified>
</cp:coreProperties>
</file>