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dełka\parking koło kościoła 2020\"/>
    </mc:Choice>
  </mc:AlternateContent>
  <bookViews>
    <workbookView xWindow="360" yWindow="255" windowWidth="11340" windowHeight="6555"/>
  </bookViews>
  <sheets>
    <sheet name="Kosztorys ofertowy" sheetId="11" r:id="rId1"/>
    <sheet name="TES" sheetId="12" r:id="rId2"/>
  </sheets>
  <definedNames>
    <definedName name="_xlnm.Print_Area" localSheetId="0">'Kosztorys ofertowy'!$A$1:$F$30</definedName>
    <definedName name="_xlnm.Print_Titles" localSheetId="0">'Kosztorys ofertowy'!$1:$4</definedName>
  </definedNames>
  <calcPr calcId="152511" iterateDelta="1E-4"/>
</workbook>
</file>

<file path=xl/calcChain.xml><?xml version="1.0" encoding="utf-8"?>
<calcChain xmlns="http://schemas.openxmlformats.org/spreadsheetml/2006/main">
  <c r="E17" i="11" l="1"/>
  <c r="E10" i="11" l="1"/>
  <c r="C13" i="12" l="1"/>
  <c r="D13" i="12" s="1"/>
  <c r="C9" i="12" l="1"/>
  <c r="D9" i="12" s="1"/>
  <c r="C12" i="12"/>
  <c r="C14" i="12"/>
  <c r="D14" i="12" s="1"/>
  <c r="C8" i="12"/>
  <c r="D8" i="12" s="1"/>
  <c r="C10" i="12"/>
  <c r="D10" i="12" s="1"/>
  <c r="C11" i="12" l="1"/>
  <c r="D11" i="12" s="1"/>
  <c r="D12" i="12"/>
  <c r="C7" i="12" l="1"/>
  <c r="D7" i="12" l="1"/>
  <c r="C17" i="12" s="1"/>
  <c r="C15" i="12"/>
  <c r="C16" i="12" s="1"/>
</calcChain>
</file>

<file path=xl/sharedStrings.xml><?xml version="1.0" encoding="utf-8"?>
<sst xmlns="http://schemas.openxmlformats.org/spreadsheetml/2006/main" count="85" uniqueCount="68">
  <si>
    <t>Nr poz.</t>
  </si>
  <si>
    <t>1</t>
  </si>
  <si>
    <t>Wartość</t>
  </si>
  <si>
    <t>1.</t>
  </si>
  <si>
    <t>2.</t>
  </si>
  <si>
    <t>5.</t>
  </si>
  <si>
    <t>Jedn.</t>
  </si>
  <si>
    <t>Cena jedn.</t>
  </si>
  <si>
    <t>Ilość jedn.</t>
  </si>
  <si>
    <t>ROBOTY WYKOŃCZENIOWE</t>
  </si>
  <si>
    <t>m</t>
  </si>
  <si>
    <t>4.</t>
  </si>
  <si>
    <t>3.</t>
  </si>
  <si>
    <t>szt.</t>
  </si>
  <si>
    <t>ODWODNIENIE KORPUSU DROGOWEGO</t>
  </si>
  <si>
    <t>6.</t>
  </si>
  <si>
    <t>7.</t>
  </si>
  <si>
    <t>m2</t>
  </si>
  <si>
    <t xml:space="preserve"> </t>
  </si>
  <si>
    <t>Wartość kosztorysowa robót bez podatku VAT :</t>
  </si>
  <si>
    <t>Podatek VAT 23 % :</t>
  </si>
  <si>
    <t>Wartość kosztorysowa robót brutto :</t>
  </si>
  <si>
    <t>Podstawa wyceny</t>
  </si>
  <si>
    <t>Opis pozycji kosztorysowych</t>
  </si>
  <si>
    <t>D-01.02.04.27</t>
  </si>
  <si>
    <t>PODBUDOWY</t>
  </si>
  <si>
    <t>D-04.01.01.10</t>
  </si>
  <si>
    <t>ROBOTY ZIEMNE</t>
  </si>
  <si>
    <t>D-04.04.02.20</t>
  </si>
  <si>
    <t>NAWIERZCHNIE</t>
  </si>
  <si>
    <t>ELEMENTY ULIC</t>
  </si>
  <si>
    <t>D-08.03.01.12</t>
  </si>
  <si>
    <t>D-06.01.01.20</t>
  </si>
  <si>
    <t>OZNAKOWANIE DRÓG I URZĄDZENIA BEZPIECZEŃSTWA RUCHU</t>
  </si>
  <si>
    <t>8.</t>
  </si>
  <si>
    <t>Ustawienie obrzeży betonowych o wymiarach 8x30 cm na ławie z oporem z betonu C8/10, spoiny wypełnione zaprawą cementową</t>
  </si>
  <si>
    <t>TABELA ELEMENTÓW SCALONYCH</t>
  </si>
  <si>
    <t>Lp.</t>
  </si>
  <si>
    <t>Nazwa</t>
  </si>
  <si>
    <t>Wartość netto</t>
  </si>
  <si>
    <t>Wartość brutto</t>
  </si>
  <si>
    <t>ROBOTY PRZYGOTOWAWCZE</t>
  </si>
  <si>
    <t>Podatek VAT 23% :</t>
  </si>
  <si>
    <t>"Przebudowa drogi gminnej nr 104006 R ul. M. Siedmiograj w Kolbuszowej polegająca na budowie chodnika od skrzyżowania z ul. Kossaka do skrzyżowania z ul. Krakowską"</t>
  </si>
  <si>
    <t>„Utwardzenie miejsc postojowych na części działki nr ewid. 300 w miejscowości Widełka”</t>
  </si>
  <si>
    <t>Obsługa geodezyjna inwestycji oraz sporządzenie inwentaryzacji powykonawczej</t>
  </si>
  <si>
    <t>kpl.</t>
  </si>
  <si>
    <t>14*3,0*1,5</t>
  </si>
  <si>
    <t>Nawierzchnia z kostki brukowej betonowej o grubości 8 cm na podsypce cementowo-piaskowej, spoiny wypełnione piaskiem</t>
  </si>
  <si>
    <t>9.</t>
  </si>
  <si>
    <t>10.</t>
  </si>
  <si>
    <t>11.</t>
  </si>
  <si>
    <t>28,5*5,5</t>
  </si>
  <si>
    <t>D-06.02.01.00
kalkulacja indyw.</t>
  </si>
  <si>
    <t>D-03.02.01.30
kalkulacja indyw.</t>
  </si>
  <si>
    <t>D-01.01.01.00
kalkulacja indyw.</t>
  </si>
  <si>
    <t>Wykonanie koryta mechanicznie wraz z profilowaniem i zagęszczeniem podłoża w gruntach kat. I-VI, głęb. koryta 41-50 cm – wraz z transportem</t>
  </si>
  <si>
    <t>D-04.02.01.10</t>
  </si>
  <si>
    <t>Wykonanie warstwy odsączającej z piasku, zagęszczonej mechanicznie, grubość warstwy po zagęszczeniu 15 cm</t>
  </si>
  <si>
    <t>Wykonanie podbudowy z kruszywa łamanego, warstwa górna - frakcji 0-31,5 mm, grub. warstwy 15 cm</t>
  </si>
  <si>
    <t>D-05.03.23.15</t>
  </si>
  <si>
    <t>D-08.01.01.10</t>
  </si>
  <si>
    <t>Humusowanie z obsianiem skarp przy grub. humusu do 5 cm - o szer. 0,5 m, z dowozem ziemi urodzajnej</t>
  </si>
  <si>
    <t>Wykonanie studni rewizyjnych z kręgów betonowych o średnicy Ø1000, głęb. 2 m - wraz z wszystkimi robotami towarzyszącymi</t>
  </si>
  <si>
    <t>Ustawienie krawężników betonowych o wym. 15x30 cm "na płask" wraz z wykonaniem ławy z oporem z betonu C12/15</t>
  </si>
  <si>
    <t>Wymiana przepustów z rur PP, rura karbowana o średnicy 300 mm typu SN 8, wraz z wykonaniem ławy fundamentowej z pospółki o grub. 20 cm oraz wykonanie zasypki z piasku wraz z zagęszczeniem</t>
  </si>
  <si>
    <t>KOSZTORYS OFERTOWY</t>
  </si>
  <si>
    <t>Rozebranie nawierzchni z płyt drogowych betonowych - pełnych o grub. 15 cm – wraz z transportem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</si>
</sst>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zł-415]_-;\-* #,##0.00\ [$zł-415]_-;_-* &quot;-&quot;??\ [$zł-415]_-;_-@_-"/>
    <numFmt numFmtId="165" formatCode="#,##0_ ;\-#,##0\ "/>
    <numFmt numFmtId="166" formatCode="#,##0.000"/>
  </numFmts>
  <fonts count="22" x14ac:knownFonts="1">
    <font>
      <sz val="10"/>
      <color indexed="64"/>
      <name val="Arial"/>
      <charset val="1"/>
    </font>
    <font>
      <sz val="8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12"/>
      <color indexed="64"/>
      <name val="Arial Narrow"/>
      <family val="2"/>
      <charset val="238"/>
    </font>
    <font>
      <b/>
      <sz val="14"/>
      <color indexed="64"/>
      <name val="Arial Narrow"/>
      <family val="2"/>
      <charset val="238"/>
    </font>
    <font>
      <sz val="12"/>
      <color indexed="64"/>
      <name val="Arial Narrow"/>
      <family val="2"/>
      <charset val="238"/>
    </font>
    <font>
      <b/>
      <sz val="16"/>
      <color indexed="64"/>
      <name val="Arial Narrow"/>
      <family val="2"/>
      <charset val="238"/>
    </font>
    <font>
      <sz val="10"/>
      <color indexed="64"/>
      <name val="Arial Narrow"/>
      <family val="2"/>
      <charset val="238"/>
    </font>
    <font>
      <sz val="8"/>
      <color indexed="64"/>
      <name val="Arial Narrow"/>
      <family val="2"/>
      <charset val="238"/>
    </font>
    <font>
      <b/>
      <sz val="1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6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indexed="6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indexed="64"/>
      <name val="Calibri"/>
      <family val="2"/>
      <charset val="238"/>
      <scheme val="minor"/>
    </font>
    <font>
      <b/>
      <i/>
      <sz val="1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37"/>
  <sheetViews>
    <sheetView tabSelected="1" zoomScale="90" zoomScaleNormal="90" workbookViewId="0">
      <selection activeCell="F32" sqref="A1:G32"/>
    </sheetView>
  </sheetViews>
  <sheetFormatPr defaultColWidth="9.140625" defaultRowHeight="12.75" x14ac:dyDescent="0.2"/>
  <cols>
    <col min="1" max="1" width="6.7109375" style="27" customWidth="1"/>
    <col min="2" max="2" width="14.7109375" style="7" customWidth="1"/>
    <col min="3" max="3" width="60.7109375" style="6" customWidth="1"/>
    <col min="4" max="4" width="5.85546875" style="6" customWidth="1"/>
    <col min="5" max="5" width="8.7109375" style="6" customWidth="1"/>
    <col min="6" max="6" width="10.7109375" style="4" customWidth="1"/>
    <col min="7" max="7" width="20.7109375" style="4" customWidth="1"/>
    <col min="8" max="16384" width="9.140625" style="4"/>
  </cols>
  <sheetData>
    <row r="1" spans="1:7" ht="12.75" customHeight="1" x14ac:dyDescent="0.2">
      <c r="A1" s="59" t="s">
        <v>66</v>
      </c>
      <c r="B1" s="60"/>
      <c r="C1" s="61"/>
      <c r="D1" s="61"/>
      <c r="E1" s="61"/>
      <c r="F1" s="61"/>
      <c r="G1" s="62"/>
    </row>
    <row r="2" spans="1:7" ht="12.75" customHeight="1" x14ac:dyDescent="0.2">
      <c r="A2" s="63"/>
      <c r="B2" s="64"/>
      <c r="C2" s="64"/>
      <c r="D2" s="64"/>
      <c r="E2" s="64"/>
      <c r="F2" s="64"/>
      <c r="G2" s="65"/>
    </row>
    <row r="3" spans="1:7" s="1" customFormat="1" ht="31.5" x14ac:dyDescent="0.2">
      <c r="A3" s="42" t="s">
        <v>0</v>
      </c>
      <c r="B3" s="42" t="s">
        <v>22</v>
      </c>
      <c r="C3" s="42" t="s">
        <v>23</v>
      </c>
      <c r="D3" s="42" t="s">
        <v>6</v>
      </c>
      <c r="E3" s="42" t="s">
        <v>8</v>
      </c>
      <c r="F3" s="42" t="s">
        <v>7</v>
      </c>
      <c r="G3" s="43" t="s">
        <v>2</v>
      </c>
    </row>
    <row r="4" spans="1:7" s="1" customFormat="1" ht="15.75" x14ac:dyDescent="0.2">
      <c r="A4" s="42" t="s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53">
        <v>7</v>
      </c>
    </row>
    <row r="5" spans="1:7" s="2" customFormat="1" ht="45" customHeight="1" x14ac:dyDescent="0.2">
      <c r="A5" s="56" t="s">
        <v>44</v>
      </c>
      <c r="B5" s="57"/>
      <c r="C5" s="57"/>
      <c r="D5" s="57"/>
      <c r="E5" s="57"/>
      <c r="F5" s="57"/>
      <c r="G5" s="58"/>
    </row>
    <row r="6" spans="1:7" s="5" customFormat="1" ht="47.25" x14ac:dyDescent="0.2">
      <c r="A6" s="28" t="s">
        <v>3</v>
      </c>
      <c r="B6" s="32" t="s">
        <v>55</v>
      </c>
      <c r="C6" s="34" t="s">
        <v>45</v>
      </c>
      <c r="D6" s="30"/>
      <c r="E6" s="39"/>
      <c r="F6" s="40"/>
      <c r="G6" s="40"/>
    </row>
    <row r="7" spans="1:7" ht="30" customHeight="1" x14ac:dyDescent="0.2">
      <c r="A7" s="28"/>
      <c r="B7" s="34"/>
      <c r="C7" s="35"/>
      <c r="D7" s="30" t="s">
        <v>46</v>
      </c>
      <c r="E7" s="41">
        <v>1</v>
      </c>
      <c r="F7" s="31"/>
      <c r="G7" s="31"/>
    </row>
    <row r="8" spans="1:7" ht="31.5" x14ac:dyDescent="0.2">
      <c r="A8" s="28" t="s">
        <v>4</v>
      </c>
      <c r="B8" s="32" t="s">
        <v>24</v>
      </c>
      <c r="C8" s="32" t="s">
        <v>67</v>
      </c>
      <c r="D8" s="30"/>
      <c r="E8" s="31"/>
      <c r="F8" s="31"/>
      <c r="G8" s="31"/>
    </row>
    <row r="9" spans="1:7" ht="15.75" x14ac:dyDescent="0.2">
      <c r="A9" s="28"/>
      <c r="B9" s="33"/>
      <c r="C9" s="33" t="s">
        <v>47</v>
      </c>
      <c r="D9" s="30"/>
      <c r="E9" s="31"/>
      <c r="F9" s="31"/>
      <c r="G9" s="31"/>
    </row>
    <row r="10" spans="1:7" ht="30" customHeight="1" x14ac:dyDescent="0.2">
      <c r="A10" s="28"/>
      <c r="B10" s="34"/>
      <c r="C10" s="35"/>
      <c r="D10" s="30" t="s">
        <v>17</v>
      </c>
      <c r="E10" s="31">
        <f>14*3*1.5</f>
        <v>63</v>
      </c>
      <c r="F10" s="31"/>
      <c r="G10" s="31"/>
    </row>
    <row r="11" spans="1:7" s="9" customFormat="1" ht="47.25" x14ac:dyDescent="0.2">
      <c r="A11" s="28" t="s">
        <v>12</v>
      </c>
      <c r="B11" s="29" t="s">
        <v>54</v>
      </c>
      <c r="C11" s="29" t="s">
        <v>63</v>
      </c>
      <c r="D11" s="30"/>
      <c r="E11" s="31"/>
      <c r="F11" s="31"/>
      <c r="G11" s="31"/>
    </row>
    <row r="12" spans="1:7" ht="30" customHeight="1" x14ac:dyDescent="0.2">
      <c r="A12" s="36"/>
      <c r="B12" s="29"/>
      <c r="C12" s="29"/>
      <c r="D12" s="37" t="s">
        <v>13</v>
      </c>
      <c r="E12" s="38">
        <v>1</v>
      </c>
      <c r="F12" s="38"/>
      <c r="G12" s="31"/>
    </row>
    <row r="13" spans="1:7" ht="63" x14ac:dyDescent="0.2">
      <c r="A13" s="28" t="s">
        <v>11</v>
      </c>
      <c r="B13" s="29" t="s">
        <v>53</v>
      </c>
      <c r="C13" s="29" t="s">
        <v>65</v>
      </c>
      <c r="D13" s="30"/>
      <c r="E13" s="31"/>
      <c r="F13" s="31"/>
      <c r="G13" s="31"/>
    </row>
    <row r="14" spans="1:7" ht="30" customHeight="1" x14ac:dyDescent="0.2">
      <c r="A14" s="28"/>
      <c r="B14" s="29"/>
      <c r="C14" s="29"/>
      <c r="D14" s="30" t="s">
        <v>10</v>
      </c>
      <c r="E14" s="31">
        <v>15</v>
      </c>
      <c r="F14" s="31"/>
      <c r="G14" s="31"/>
    </row>
    <row r="15" spans="1:7" ht="47.25" x14ac:dyDescent="0.2">
      <c r="A15" s="28" t="s">
        <v>5</v>
      </c>
      <c r="B15" s="33" t="s">
        <v>26</v>
      </c>
      <c r="C15" s="33" t="s">
        <v>56</v>
      </c>
      <c r="D15" s="30"/>
      <c r="E15" s="31"/>
      <c r="F15" s="31"/>
      <c r="G15" s="31"/>
    </row>
    <row r="16" spans="1:7" ht="15.75" x14ac:dyDescent="0.2">
      <c r="A16" s="28"/>
      <c r="B16" s="33"/>
      <c r="C16" s="33" t="s">
        <v>52</v>
      </c>
      <c r="D16" s="30"/>
      <c r="E16" s="31"/>
      <c r="F16" s="31"/>
      <c r="G16" s="31"/>
    </row>
    <row r="17" spans="1:7" ht="30" customHeight="1" x14ac:dyDescent="0.2">
      <c r="A17" s="28"/>
      <c r="B17" s="29"/>
      <c r="C17" s="29"/>
      <c r="D17" s="30" t="s">
        <v>17</v>
      </c>
      <c r="E17" s="31">
        <f>28.5*5.5</f>
        <v>156.75</v>
      </c>
      <c r="F17" s="31"/>
      <c r="G17" s="31"/>
    </row>
    <row r="18" spans="1:7" ht="31.5" x14ac:dyDescent="0.2">
      <c r="A18" s="28" t="s">
        <v>15</v>
      </c>
      <c r="B18" s="33" t="s">
        <v>57</v>
      </c>
      <c r="C18" s="33" t="s">
        <v>58</v>
      </c>
      <c r="D18" s="30"/>
      <c r="E18" s="31"/>
      <c r="F18" s="31"/>
      <c r="G18" s="31"/>
    </row>
    <row r="19" spans="1:7" ht="30" customHeight="1" x14ac:dyDescent="0.2">
      <c r="A19" s="28"/>
      <c r="B19" s="33"/>
      <c r="C19" s="33"/>
      <c r="D19" s="30" t="s">
        <v>17</v>
      </c>
      <c r="E19" s="31">
        <v>137.9</v>
      </c>
      <c r="F19" s="31"/>
      <c r="G19" s="31"/>
    </row>
    <row r="20" spans="1:7" ht="31.5" x14ac:dyDescent="0.2">
      <c r="A20" s="28" t="s">
        <v>16</v>
      </c>
      <c r="B20" s="33" t="s">
        <v>28</v>
      </c>
      <c r="C20" s="33" t="s">
        <v>59</v>
      </c>
      <c r="D20" s="30"/>
      <c r="E20" s="31"/>
      <c r="F20" s="31"/>
      <c r="G20" s="31"/>
    </row>
    <row r="21" spans="1:7" ht="30" customHeight="1" x14ac:dyDescent="0.2">
      <c r="A21" s="28"/>
      <c r="B21" s="33"/>
      <c r="C21" s="33"/>
      <c r="D21" s="30" t="s">
        <v>17</v>
      </c>
      <c r="E21" s="31">
        <v>137.9</v>
      </c>
      <c r="F21" s="31"/>
      <c r="G21" s="31"/>
    </row>
    <row r="22" spans="1:7" ht="31.5" x14ac:dyDescent="0.2">
      <c r="A22" s="28" t="s">
        <v>34</v>
      </c>
      <c r="B22" s="33" t="s">
        <v>60</v>
      </c>
      <c r="C22" s="33" t="s">
        <v>48</v>
      </c>
      <c r="D22" s="30"/>
      <c r="E22" s="41"/>
      <c r="F22" s="31"/>
      <c r="G22" s="31"/>
    </row>
    <row r="23" spans="1:7" ht="30" customHeight="1" x14ac:dyDescent="0.2">
      <c r="A23" s="28"/>
      <c r="B23" s="33"/>
      <c r="C23" s="33"/>
      <c r="D23" s="30" t="s">
        <v>17</v>
      </c>
      <c r="E23" s="31">
        <v>137.9</v>
      </c>
      <c r="F23" s="31"/>
      <c r="G23" s="31"/>
    </row>
    <row r="24" spans="1:7" ht="31.5" x14ac:dyDescent="0.2">
      <c r="A24" s="28" t="s">
        <v>49</v>
      </c>
      <c r="B24" s="29" t="s">
        <v>61</v>
      </c>
      <c r="C24" s="29" t="s">
        <v>64</v>
      </c>
      <c r="D24" s="30"/>
      <c r="E24" s="31"/>
      <c r="F24" s="31"/>
      <c r="G24" s="31"/>
    </row>
    <row r="25" spans="1:7" ht="30" customHeight="1" x14ac:dyDescent="0.2">
      <c r="A25" s="28"/>
      <c r="B25" s="33"/>
      <c r="C25" s="33"/>
      <c r="D25" s="30" t="s">
        <v>10</v>
      </c>
      <c r="E25" s="31">
        <v>38.9</v>
      </c>
      <c r="F25" s="31"/>
      <c r="G25" s="31"/>
    </row>
    <row r="26" spans="1:7" ht="47.25" x14ac:dyDescent="0.2">
      <c r="A26" s="28" t="s">
        <v>50</v>
      </c>
      <c r="B26" s="33" t="s">
        <v>31</v>
      </c>
      <c r="C26" s="33" t="s">
        <v>35</v>
      </c>
      <c r="D26" s="30"/>
      <c r="E26" s="41"/>
      <c r="F26" s="31"/>
      <c r="G26" s="31"/>
    </row>
    <row r="27" spans="1:7" ht="30" customHeight="1" x14ac:dyDescent="0.2">
      <c r="A27" s="28"/>
      <c r="B27" s="33"/>
      <c r="C27" s="35"/>
      <c r="D27" s="30" t="s">
        <v>10</v>
      </c>
      <c r="E27" s="31">
        <v>38.700000000000003</v>
      </c>
      <c r="F27" s="31"/>
      <c r="G27" s="31"/>
    </row>
    <row r="28" spans="1:7" ht="31.5" x14ac:dyDescent="0.2">
      <c r="A28" s="50" t="s">
        <v>51</v>
      </c>
      <c r="B28" s="51" t="s">
        <v>32</v>
      </c>
      <c r="C28" s="51" t="s">
        <v>62</v>
      </c>
      <c r="D28" s="39"/>
      <c r="E28" s="52"/>
      <c r="F28" s="52"/>
      <c r="G28" s="31"/>
    </row>
    <row r="29" spans="1:7" ht="30" customHeight="1" thickBot="1" x14ac:dyDescent="0.25">
      <c r="A29" s="28"/>
      <c r="B29" s="33"/>
      <c r="C29" s="33"/>
      <c r="D29" s="30" t="s">
        <v>17</v>
      </c>
      <c r="E29" s="31">
        <v>22.5</v>
      </c>
      <c r="F29" s="31"/>
      <c r="G29" s="31"/>
    </row>
    <row r="30" spans="1:7" s="3" customFormat="1" ht="39.950000000000003" customHeight="1" thickTop="1" x14ac:dyDescent="0.2">
      <c r="A30" s="44"/>
      <c r="B30" s="44" t="s">
        <v>18</v>
      </c>
      <c r="C30" s="45" t="s">
        <v>19</v>
      </c>
      <c r="D30" s="45"/>
      <c r="E30" s="46"/>
      <c r="F30" s="66"/>
      <c r="G30" s="67"/>
    </row>
    <row r="31" spans="1:7" s="3" customFormat="1" ht="39.950000000000003" customHeight="1" x14ac:dyDescent="0.2">
      <c r="A31" s="47"/>
      <c r="B31" s="47"/>
      <c r="C31" s="48" t="s">
        <v>20</v>
      </c>
      <c r="D31" s="48"/>
      <c r="E31" s="49"/>
      <c r="F31" s="54"/>
      <c r="G31" s="55"/>
    </row>
    <row r="32" spans="1:7" s="3" customFormat="1" ht="39.950000000000003" customHeight="1" x14ac:dyDescent="0.2">
      <c r="A32" s="47"/>
      <c r="B32" s="47"/>
      <c r="C32" s="48" t="s">
        <v>21</v>
      </c>
      <c r="D32" s="48"/>
      <c r="E32" s="49"/>
      <c r="F32" s="54"/>
      <c r="G32" s="55"/>
    </row>
    <row r="37" spans="7:7" x14ac:dyDescent="0.2">
      <c r="G37" s="26"/>
    </row>
  </sheetData>
  <mergeCells count="5">
    <mergeCell ref="F32:G32"/>
    <mergeCell ref="A5:G5"/>
    <mergeCell ref="A1:G2"/>
    <mergeCell ref="F30:G30"/>
    <mergeCell ref="F31:G31"/>
  </mergeCells>
  <printOptions horizontalCentered="1"/>
  <pageMargins left="0.59055118110236227" right="0.59055118110236227" top="0.78740157480314965" bottom="0.59055118110236227" header="0" footer="0"/>
  <pageSetup paperSize="9" scale="68" firstPageNumber="4294967295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B24" sqref="B24"/>
    </sheetView>
  </sheetViews>
  <sheetFormatPr defaultRowHeight="12.75" x14ac:dyDescent="0.2"/>
  <cols>
    <col min="1" max="1" width="7.7109375" customWidth="1"/>
    <col min="2" max="2" width="59.28515625" customWidth="1"/>
    <col min="3" max="4" width="18.7109375" customWidth="1"/>
  </cols>
  <sheetData>
    <row r="1" spans="1:4" ht="69.95" customHeight="1" x14ac:dyDescent="0.2">
      <c r="A1" s="68" t="s">
        <v>43</v>
      </c>
      <c r="B1" s="68"/>
      <c r="C1" s="68"/>
      <c r="D1" s="68"/>
    </row>
    <row r="2" spans="1:4" ht="13.5" thickBot="1" x14ac:dyDescent="0.25">
      <c r="A2" s="10"/>
      <c r="B2" s="11"/>
      <c r="C2" s="12"/>
      <c r="D2" s="12"/>
    </row>
    <row r="3" spans="1:4" ht="13.5" thickTop="1" x14ac:dyDescent="0.2">
      <c r="A3" s="69" t="s">
        <v>36</v>
      </c>
      <c r="B3" s="70"/>
      <c r="C3" s="70"/>
      <c r="D3" s="71"/>
    </row>
    <row r="4" spans="1:4" ht="13.5" thickBot="1" x14ac:dyDescent="0.25">
      <c r="A4" s="72"/>
      <c r="B4" s="73"/>
      <c r="C4" s="73"/>
      <c r="D4" s="74"/>
    </row>
    <row r="5" spans="1:4" ht="16.5" thickTop="1" x14ac:dyDescent="0.2">
      <c r="A5" s="13" t="s">
        <v>37</v>
      </c>
      <c r="B5" s="14" t="s">
        <v>38</v>
      </c>
      <c r="C5" s="15" t="s">
        <v>39</v>
      </c>
      <c r="D5" s="15" t="s">
        <v>40</v>
      </c>
    </row>
    <row r="6" spans="1:4" x14ac:dyDescent="0.2">
      <c r="A6" s="16">
        <v>1</v>
      </c>
      <c r="B6" s="16">
        <v>2</v>
      </c>
      <c r="C6" s="17">
        <v>3</v>
      </c>
      <c r="D6" s="17">
        <v>4</v>
      </c>
    </row>
    <row r="7" spans="1:4" ht="20.100000000000001" customHeight="1" x14ac:dyDescent="0.2">
      <c r="A7" s="18" t="s">
        <v>3</v>
      </c>
      <c r="B7" s="18" t="s">
        <v>41</v>
      </c>
      <c r="C7" s="19" t="e">
        <f>'Kosztorys ofertowy'!#REF!</f>
        <v>#REF!</v>
      </c>
      <c r="D7" s="20" t="e">
        <f>C7*1.23</f>
        <v>#REF!</v>
      </c>
    </row>
    <row r="8" spans="1:4" ht="20.100000000000001" customHeight="1" x14ac:dyDescent="0.2">
      <c r="A8" s="21" t="s">
        <v>4</v>
      </c>
      <c r="B8" s="21" t="s">
        <v>27</v>
      </c>
      <c r="C8" s="22" t="e">
        <f>'Kosztorys ofertowy'!#REF!</f>
        <v>#REF!</v>
      </c>
      <c r="D8" s="20" t="e">
        <f t="shared" ref="D8:D14" si="0">C8*1.23</f>
        <v>#REF!</v>
      </c>
    </row>
    <row r="9" spans="1:4" ht="20.100000000000001" customHeight="1" x14ac:dyDescent="0.2">
      <c r="A9" s="21" t="s">
        <v>12</v>
      </c>
      <c r="B9" s="21" t="s">
        <v>14</v>
      </c>
      <c r="C9" s="22" t="e">
        <f>'Kosztorys ofertowy'!#REF!</f>
        <v>#REF!</v>
      </c>
      <c r="D9" s="20" t="e">
        <f t="shared" si="0"/>
        <v>#REF!</v>
      </c>
    </row>
    <row r="10" spans="1:4" ht="20.100000000000001" customHeight="1" x14ac:dyDescent="0.2">
      <c r="A10" s="21" t="s">
        <v>11</v>
      </c>
      <c r="B10" s="21" t="s">
        <v>25</v>
      </c>
      <c r="C10" s="22" t="e">
        <f>'Kosztorys ofertowy'!#REF!</f>
        <v>#REF!</v>
      </c>
      <c r="D10" s="20" t="e">
        <f t="shared" si="0"/>
        <v>#REF!</v>
      </c>
    </row>
    <row r="11" spans="1:4" ht="20.100000000000001" customHeight="1" x14ac:dyDescent="0.2">
      <c r="A11" s="21" t="s">
        <v>5</v>
      </c>
      <c r="B11" s="21" t="s">
        <v>29</v>
      </c>
      <c r="C11" s="22" t="e">
        <f>'Kosztorys ofertowy'!#REF!</f>
        <v>#REF!</v>
      </c>
      <c r="D11" s="20" t="e">
        <f t="shared" si="0"/>
        <v>#REF!</v>
      </c>
    </row>
    <row r="12" spans="1:4" ht="20.100000000000001" customHeight="1" x14ac:dyDescent="0.2">
      <c r="A12" s="21" t="s">
        <v>15</v>
      </c>
      <c r="B12" s="21" t="s">
        <v>9</v>
      </c>
      <c r="C12" s="22" t="e">
        <f>'Kosztorys ofertowy'!#REF!</f>
        <v>#REF!</v>
      </c>
      <c r="D12" s="20" t="e">
        <f t="shared" si="0"/>
        <v>#REF!</v>
      </c>
    </row>
    <row r="13" spans="1:4" ht="20.100000000000001" customHeight="1" x14ac:dyDescent="0.2">
      <c r="A13" s="21" t="s">
        <v>16</v>
      </c>
      <c r="B13" s="21" t="s">
        <v>33</v>
      </c>
      <c r="C13" s="22" t="e">
        <f>'Kosztorys ofertowy'!#REF!</f>
        <v>#REF!</v>
      </c>
      <c r="D13" s="20" t="e">
        <f t="shared" si="0"/>
        <v>#REF!</v>
      </c>
    </row>
    <row r="14" spans="1:4" ht="20.100000000000001" customHeight="1" thickBot="1" x14ac:dyDescent="0.25">
      <c r="A14" s="21" t="s">
        <v>34</v>
      </c>
      <c r="B14" s="21" t="s">
        <v>30</v>
      </c>
      <c r="C14" s="22" t="e">
        <f>'Kosztorys ofertowy'!#REF!</f>
        <v>#REF!</v>
      </c>
      <c r="D14" s="20" t="e">
        <f t="shared" si="0"/>
        <v>#REF!</v>
      </c>
    </row>
    <row r="15" spans="1:4" ht="40.5" x14ac:dyDescent="0.2">
      <c r="A15" s="24"/>
      <c r="B15" s="25" t="s">
        <v>19</v>
      </c>
      <c r="C15" s="75" t="e">
        <f>SUM(C7:C14)</f>
        <v>#REF!</v>
      </c>
      <c r="D15" s="76"/>
    </row>
    <row r="16" spans="1:4" ht="20.25" x14ac:dyDescent="0.2">
      <c r="A16" s="23"/>
      <c r="B16" s="8" t="s">
        <v>42</v>
      </c>
      <c r="C16" s="77" t="e">
        <f>C15*0.23</f>
        <v>#REF!</v>
      </c>
      <c r="D16" s="78"/>
    </row>
    <row r="17" spans="1:4" ht="20.25" x14ac:dyDescent="0.2">
      <c r="A17" s="23"/>
      <c r="B17" s="8" t="s">
        <v>21</v>
      </c>
      <c r="C17" s="77" t="e">
        <f>SUM(D7:D14)</f>
        <v>#REF!</v>
      </c>
      <c r="D17" s="78"/>
    </row>
  </sheetData>
  <mergeCells count="5">
    <mergeCell ref="A1:D1"/>
    <mergeCell ref="A3:D4"/>
    <mergeCell ref="C15:D15"/>
    <mergeCell ref="C16:D16"/>
    <mergeCell ref="C17:D1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 ofertowy</vt:lpstr>
      <vt:lpstr>TES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uzytkownik</cp:lastModifiedBy>
  <cp:lastPrinted>2020-10-23T11:51:17Z</cp:lastPrinted>
  <dcterms:created xsi:type="dcterms:W3CDTF">2013-09-03T08:28:26Z</dcterms:created>
  <dcterms:modified xsi:type="dcterms:W3CDTF">2020-10-23T11:51:18Z</dcterms:modified>
</cp:coreProperties>
</file>